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Захоронение ТБО" sheetId="1" r:id="rId1"/>
  </sheets>
  <definedNames>
    <definedName name="bkimg_f" localSheetId="0">'Захоронение ТБО'!$E$18</definedName>
  </definedNames>
  <calcPr fullCalcOnLoad="1"/>
</workbook>
</file>

<file path=xl/sharedStrings.xml><?xml version="1.0" encoding="utf-8"?>
<sst xmlns="http://schemas.openxmlformats.org/spreadsheetml/2006/main" count="60" uniqueCount="59">
  <si>
    <t>1</t>
  </si>
  <si>
    <t>в том числе от сторонних потребителей</t>
  </si>
  <si>
    <t>2</t>
  </si>
  <si>
    <t xml:space="preserve">   из них от населения</t>
  </si>
  <si>
    <t>3</t>
  </si>
  <si>
    <t>Пробег машин тыс.км</t>
  </si>
  <si>
    <t>4</t>
  </si>
  <si>
    <t xml:space="preserve">материалы </t>
  </si>
  <si>
    <t>5</t>
  </si>
  <si>
    <t xml:space="preserve">топливо </t>
  </si>
  <si>
    <t>6</t>
  </si>
  <si>
    <t xml:space="preserve">амортизация автомашин и механизмов </t>
  </si>
  <si>
    <t>7</t>
  </si>
  <si>
    <t xml:space="preserve">ремонт и техническое обслуживание </t>
  </si>
  <si>
    <t>8</t>
  </si>
  <si>
    <t xml:space="preserve">в.т.числе капитальный ремонт </t>
  </si>
  <si>
    <t xml:space="preserve">затраты на оплату труда </t>
  </si>
  <si>
    <t>9</t>
  </si>
  <si>
    <t xml:space="preserve">отчисления на социальные нужды </t>
  </si>
  <si>
    <t>10</t>
  </si>
  <si>
    <t xml:space="preserve">обезвреживание отходов </t>
  </si>
  <si>
    <t>11</t>
  </si>
  <si>
    <t xml:space="preserve">прочие прямые расходы </t>
  </si>
  <si>
    <t>12</t>
  </si>
  <si>
    <t>прочие  расходы</t>
  </si>
  <si>
    <t>13</t>
  </si>
  <si>
    <t>14</t>
  </si>
  <si>
    <t>15</t>
  </si>
  <si>
    <t>Общеэксплуатационные расходы</t>
  </si>
  <si>
    <t>16</t>
  </si>
  <si>
    <r>
      <t xml:space="preserve">ИТОГО расходов по эксплуатациии    </t>
    </r>
    <r>
      <rPr>
        <sz val="10"/>
        <rFont val="Arial Cyr"/>
        <family val="2"/>
      </rPr>
      <t>стр15+стр16</t>
    </r>
  </si>
  <si>
    <t>17</t>
  </si>
  <si>
    <t>Внеэксплуатационные расходы</t>
  </si>
  <si>
    <t>18</t>
  </si>
  <si>
    <r>
      <t xml:space="preserve">ВСЕГО расходов по полной себестоим. </t>
    </r>
    <r>
      <rPr>
        <sz val="10"/>
        <rFont val="Arial Cyr"/>
        <family val="2"/>
      </rPr>
      <t>стр17+стр18</t>
    </r>
  </si>
  <si>
    <t>19</t>
  </si>
  <si>
    <t>20</t>
  </si>
  <si>
    <t>21</t>
  </si>
  <si>
    <t>22</t>
  </si>
  <si>
    <r>
      <t xml:space="preserve">1.Натуральные показатели           </t>
    </r>
    <r>
      <rPr>
        <i/>
        <sz val="12"/>
        <rFont val="Arial Cyr"/>
        <family val="2"/>
      </rPr>
      <t>тыс.куб.м</t>
    </r>
  </si>
  <si>
    <t>Цеховая себестоимость        сумма стр5-13</t>
  </si>
  <si>
    <t>Цеховая себест. товарных отходов стр14/стр1хстр2</t>
  </si>
  <si>
    <t>предусмотрено в тарифе,   тыс.руб.</t>
  </si>
  <si>
    <t>фактически с начала года, тыс.руб.</t>
  </si>
  <si>
    <t>в расчете на 1 куб.м., рублей</t>
  </si>
  <si>
    <t>Прибыль</t>
  </si>
  <si>
    <t>Тариф</t>
  </si>
  <si>
    <t xml:space="preserve">
по __МУП " ЖКХ г.Змеиногорска"___________________________________________________
                             (наименование предприятия)                                                                                                                           </t>
  </si>
  <si>
    <t>Захоронено  твердых бытовых отходов всего</t>
  </si>
  <si>
    <t>2.Полная себестоимость услуг по захоронению</t>
  </si>
  <si>
    <t>Себестоим. куб.м захороенных отходов стр19/стр2, руб</t>
  </si>
  <si>
    <t>2,23</t>
  </si>
  <si>
    <t>Руководитель  Малышев С.И._______________</t>
  </si>
  <si>
    <t>Примечание:В связи с с тем,что  трактор,работающий на полигоне,находится на капитальном ремонте( 100% износа),</t>
  </si>
  <si>
    <t xml:space="preserve">а замены нет,ЖКХ вынуждено нанимать у прочих предприятий технику, в результате чего значительно  увеличились  </t>
  </si>
  <si>
    <t>прочие расходы предприятия.</t>
  </si>
  <si>
    <t>нач. планово-экон. отдела Васильчиков Б.С.  __________________</t>
  </si>
  <si>
    <t>№</t>
  </si>
  <si>
    <t>Калькуляция затрат на захоронение твердых бытовых отходов за 1 полугодие 2011 г.(период)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</si>
</sst>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.00000000"/>
  </numFmts>
  <fonts count="11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2" fontId="0" fillId="0" borderId="2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1" fillId="0" borderId="4" xfId="0" applyNumberFormat="1" applyFont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tabSelected="1" zoomScale="75" zoomScaleNormal="75" workbookViewId="0" topLeftCell="A1">
      <selection activeCell="F20" sqref="F20"/>
    </sheetView>
  </sheetViews>
  <sheetFormatPr defaultColWidth="9.00390625" defaultRowHeight="12.75"/>
  <cols>
    <col min="1" max="1" width="4.625" style="0" customWidth="1"/>
    <col min="2" max="2" width="58.25390625" style="0" customWidth="1"/>
    <col min="3" max="3" width="3.625" style="0" customWidth="1"/>
    <col min="4" max="4" width="12.75390625" style="0" customWidth="1"/>
    <col min="5" max="5" width="10.125" style="0" customWidth="1"/>
    <col min="6" max="6" width="9.75390625" style="0" customWidth="1"/>
    <col min="7" max="7" width="11.00390625" style="0" customWidth="1"/>
    <col min="8" max="8" width="3.875" style="0" customWidth="1"/>
  </cols>
  <sheetData>
    <row r="1" spans="2:7" ht="15">
      <c r="B1" s="39" t="s">
        <v>58</v>
      </c>
      <c r="C1" s="39"/>
      <c r="D1" s="39"/>
      <c r="E1" s="39"/>
      <c r="F1" s="39"/>
      <c r="G1" s="39"/>
    </row>
    <row r="2" spans="2:7" ht="71.25" customHeight="1" thickBot="1">
      <c r="B2" s="40" t="s">
        <v>47</v>
      </c>
      <c r="C2" s="40"/>
      <c r="D2" s="40"/>
      <c r="E2" s="40"/>
      <c r="F2" s="40"/>
      <c r="G2" s="40"/>
    </row>
    <row r="3" spans="2:7" ht="72" thickBot="1">
      <c r="B3" s="33"/>
      <c r="C3" s="34" t="s">
        <v>57</v>
      </c>
      <c r="D3" s="35" t="s">
        <v>42</v>
      </c>
      <c r="E3" s="36" t="s">
        <v>44</v>
      </c>
      <c r="F3" s="37" t="s">
        <v>43</v>
      </c>
      <c r="G3" s="36" t="s">
        <v>44</v>
      </c>
    </row>
    <row r="4" spans="2:7" ht="15">
      <c r="B4" s="3" t="s">
        <v>39</v>
      </c>
      <c r="C4" s="18"/>
      <c r="D4" s="12"/>
      <c r="E4" s="21"/>
      <c r="F4" s="8"/>
      <c r="G4" s="25"/>
    </row>
    <row r="5" spans="2:7" ht="12.75">
      <c r="B5" s="13" t="s">
        <v>48</v>
      </c>
      <c r="C5" s="19" t="s">
        <v>0</v>
      </c>
      <c r="D5" s="4">
        <v>11.8</v>
      </c>
      <c r="E5" s="22"/>
      <c r="F5" s="9">
        <v>11.1</v>
      </c>
      <c r="G5" s="26"/>
    </row>
    <row r="6" spans="2:7" ht="12.75">
      <c r="B6" s="13" t="s">
        <v>1</v>
      </c>
      <c r="C6" s="19" t="s">
        <v>2</v>
      </c>
      <c r="D6" s="4">
        <v>11.8</v>
      </c>
      <c r="E6" s="22"/>
      <c r="F6" s="9">
        <v>11.1</v>
      </c>
      <c r="G6" s="26"/>
    </row>
    <row r="7" spans="2:7" ht="12.75">
      <c r="B7" s="13" t="s">
        <v>3</v>
      </c>
      <c r="C7" s="19" t="s">
        <v>4</v>
      </c>
      <c r="D7" s="4">
        <v>4.2</v>
      </c>
      <c r="E7" s="22"/>
      <c r="F7" s="9">
        <v>2.2</v>
      </c>
      <c r="G7" s="26"/>
    </row>
    <row r="8" spans="2:7" ht="12.75">
      <c r="B8" s="13" t="s">
        <v>5</v>
      </c>
      <c r="C8" s="19" t="s">
        <v>6</v>
      </c>
      <c r="D8" s="4"/>
      <c r="E8" s="22"/>
      <c r="F8" s="9"/>
      <c r="G8" s="26"/>
    </row>
    <row r="9" spans="2:7" ht="12.75">
      <c r="B9" s="29" t="s">
        <v>49</v>
      </c>
      <c r="C9" s="19"/>
      <c r="D9" s="4"/>
      <c r="E9" s="22"/>
      <c r="F9" s="9"/>
      <c r="G9" s="26"/>
    </row>
    <row r="10" spans="2:7" ht="12.75">
      <c r="B10" s="13" t="s">
        <v>7</v>
      </c>
      <c r="C10" s="19" t="s">
        <v>8</v>
      </c>
      <c r="D10" s="4"/>
      <c r="E10" s="22"/>
      <c r="F10" s="9"/>
      <c r="G10" s="22"/>
    </row>
    <row r="11" spans="2:7" ht="12.75">
      <c r="B11" s="13" t="s">
        <v>9</v>
      </c>
      <c r="C11" s="19" t="s">
        <v>10</v>
      </c>
      <c r="D11" s="4">
        <v>132</v>
      </c>
      <c r="E11" s="22">
        <f>D11/D5</f>
        <v>11.1864406779661</v>
      </c>
      <c r="F11" s="9">
        <v>81.5</v>
      </c>
      <c r="G11" s="22">
        <f>F11/F5</f>
        <v>7.342342342342342</v>
      </c>
    </row>
    <row r="12" spans="2:7" ht="12.75">
      <c r="B12" s="13" t="s">
        <v>11</v>
      </c>
      <c r="C12" s="19" t="s">
        <v>12</v>
      </c>
      <c r="D12" s="4"/>
      <c r="E12" s="22"/>
      <c r="F12" s="9">
        <v>0.75</v>
      </c>
      <c r="G12" s="22">
        <f>F12/F5</f>
        <v>0.06756756756756757</v>
      </c>
    </row>
    <row r="13" spans="2:7" ht="12.75">
      <c r="B13" s="13" t="s">
        <v>13</v>
      </c>
      <c r="C13" s="19" t="s">
        <v>14</v>
      </c>
      <c r="D13" s="4"/>
      <c r="E13" s="22"/>
      <c r="F13" s="9"/>
      <c r="G13" s="22"/>
    </row>
    <row r="14" spans="2:7" ht="12.75">
      <c r="B14" s="30" t="s">
        <v>15</v>
      </c>
      <c r="C14" s="19"/>
      <c r="D14" s="4"/>
      <c r="E14" s="22"/>
      <c r="F14" s="9"/>
      <c r="G14" s="22"/>
    </row>
    <row r="15" spans="2:7" ht="12.75">
      <c r="B15" s="13" t="s">
        <v>16</v>
      </c>
      <c r="C15" s="19" t="s">
        <v>17</v>
      </c>
      <c r="D15" s="4">
        <v>62.9</v>
      </c>
      <c r="E15" s="22">
        <f>D15/D5</f>
        <v>5.330508474576271</v>
      </c>
      <c r="F15" s="9">
        <v>38.1</v>
      </c>
      <c r="G15" s="22">
        <f>F15/F5</f>
        <v>3.4324324324324325</v>
      </c>
    </row>
    <row r="16" spans="2:7" ht="12.75">
      <c r="B16" s="13" t="s">
        <v>18</v>
      </c>
      <c r="C16" s="19" t="s">
        <v>19</v>
      </c>
      <c r="D16" s="4">
        <v>8.9</v>
      </c>
      <c r="E16" s="22">
        <f>D16/D6</f>
        <v>0.7542372881355932</v>
      </c>
      <c r="F16" s="9">
        <v>13.03</v>
      </c>
      <c r="G16" s="22">
        <f>F16/F5</f>
        <v>1.1738738738738739</v>
      </c>
    </row>
    <row r="17" spans="2:7" ht="12.75">
      <c r="B17" s="13" t="s">
        <v>20</v>
      </c>
      <c r="C17" s="19" t="s">
        <v>21</v>
      </c>
      <c r="D17" s="4"/>
      <c r="E17" s="22"/>
      <c r="F17" s="9"/>
      <c r="G17" s="22"/>
    </row>
    <row r="18" spans="2:7" ht="12.75">
      <c r="B18" s="13" t="s">
        <v>22</v>
      </c>
      <c r="C18" s="19" t="s">
        <v>23</v>
      </c>
      <c r="D18" s="4">
        <v>16.1</v>
      </c>
      <c r="E18" s="22">
        <f>D18/D5</f>
        <v>1.364406779661017</v>
      </c>
      <c r="F18" s="9">
        <v>20.84</v>
      </c>
      <c r="G18" s="22">
        <f>F18/F5</f>
        <v>1.8774774774774776</v>
      </c>
    </row>
    <row r="19" spans="2:7" ht="12.75">
      <c r="B19" s="13" t="s">
        <v>24</v>
      </c>
      <c r="C19" s="19" t="s">
        <v>25</v>
      </c>
      <c r="D19" s="4">
        <v>72.9</v>
      </c>
      <c r="E19" s="22">
        <f>D19/D5</f>
        <v>6.177966101694915</v>
      </c>
      <c r="F19" s="9">
        <v>228.14</v>
      </c>
      <c r="G19" s="22">
        <f>F19/F5</f>
        <v>20.553153153153154</v>
      </c>
    </row>
    <row r="20" spans="2:7" ht="12.75">
      <c r="B20" s="13" t="s">
        <v>40</v>
      </c>
      <c r="C20" s="19" t="s">
        <v>26</v>
      </c>
      <c r="D20" s="4">
        <f>D11+D15+D16+D18+D19</f>
        <v>292.8</v>
      </c>
      <c r="E20" s="22">
        <f>D20/D5</f>
        <v>24.813559322033896</v>
      </c>
      <c r="F20" s="4">
        <f>F11+F12+F15+F16+F18+F19</f>
        <v>382.36</v>
      </c>
      <c r="G20" s="22">
        <f>F20/F5</f>
        <v>34.446846846846846</v>
      </c>
    </row>
    <row r="21" spans="2:7" ht="12.75">
      <c r="B21" s="13" t="s">
        <v>41</v>
      </c>
      <c r="C21" s="19" t="s">
        <v>27</v>
      </c>
      <c r="D21" s="5">
        <v>292.8</v>
      </c>
      <c r="E21" s="22">
        <f>D21/D5</f>
        <v>24.813559322033896</v>
      </c>
      <c r="F21" s="5">
        <f>F20</f>
        <v>382.36</v>
      </c>
      <c r="G21" s="22">
        <f>F21/F5</f>
        <v>34.446846846846846</v>
      </c>
    </row>
    <row r="22" spans="2:7" ht="12.75">
      <c r="B22" s="13" t="s">
        <v>28</v>
      </c>
      <c r="C22" s="19" t="s">
        <v>29</v>
      </c>
      <c r="D22" s="4">
        <v>29.1</v>
      </c>
      <c r="E22" s="22">
        <f>D22/D5</f>
        <v>2.4661016949152543</v>
      </c>
      <c r="F22" s="9">
        <v>22.7</v>
      </c>
      <c r="G22" s="22">
        <f>F22/F5</f>
        <v>2.045045045045045</v>
      </c>
    </row>
    <row r="23" spans="2:7" ht="12.75">
      <c r="B23" s="31" t="s">
        <v>30</v>
      </c>
      <c r="C23" s="19" t="s">
        <v>31</v>
      </c>
      <c r="D23" s="5">
        <f>D21+D22</f>
        <v>321.90000000000003</v>
      </c>
      <c r="E23" s="22">
        <f>D23/D5</f>
        <v>27.279661016949152</v>
      </c>
      <c r="F23" s="5">
        <f>F20+F22</f>
        <v>405.06</v>
      </c>
      <c r="G23" s="22">
        <f>F23/F5</f>
        <v>36.491891891891896</v>
      </c>
    </row>
    <row r="24" spans="2:7" ht="12.75">
      <c r="B24" s="13" t="s">
        <v>32</v>
      </c>
      <c r="C24" s="19" t="s">
        <v>33</v>
      </c>
      <c r="D24" s="4"/>
      <c r="E24" s="22"/>
      <c r="F24" s="9"/>
      <c r="G24" s="22"/>
    </row>
    <row r="25" spans="2:7" ht="12.75">
      <c r="B25" s="31" t="s">
        <v>34</v>
      </c>
      <c r="C25" s="19" t="s">
        <v>35</v>
      </c>
      <c r="D25" s="4">
        <f>D23</f>
        <v>321.90000000000003</v>
      </c>
      <c r="E25" s="22">
        <f>D25/D5</f>
        <v>27.279661016949152</v>
      </c>
      <c r="F25" s="4">
        <f>F23</f>
        <v>405.06</v>
      </c>
      <c r="G25" s="22">
        <f>F25/F5</f>
        <v>36.491891891891896</v>
      </c>
    </row>
    <row r="26" spans="2:7" ht="12.75">
      <c r="B26" s="13" t="s">
        <v>50</v>
      </c>
      <c r="C26" s="19" t="s">
        <v>36</v>
      </c>
      <c r="D26" s="9">
        <v>27.28</v>
      </c>
      <c r="E26" s="22">
        <f>D26/D5</f>
        <v>2.311864406779661</v>
      </c>
      <c r="F26" s="9">
        <f>F25/F5</f>
        <v>36.491891891891896</v>
      </c>
      <c r="G26" s="22"/>
    </row>
    <row r="27" spans="2:7" ht="12.75">
      <c r="B27" s="13" t="s">
        <v>45</v>
      </c>
      <c r="C27" s="19" t="s">
        <v>37</v>
      </c>
      <c r="D27" s="32" t="s">
        <v>51</v>
      </c>
      <c r="E27" s="23">
        <f>D27/D5</f>
        <v>0.18898305084745762</v>
      </c>
      <c r="F27" s="10">
        <v>2.54</v>
      </c>
      <c r="G27" s="27">
        <f>F27/F5</f>
        <v>0.22882882882882885</v>
      </c>
    </row>
    <row r="28" spans="2:7" ht="13.5" thickBot="1">
      <c r="B28" s="14" t="s">
        <v>46</v>
      </c>
      <c r="C28" s="20" t="s">
        <v>38</v>
      </c>
      <c r="D28" s="11">
        <v>27.47</v>
      </c>
      <c r="E28" s="24"/>
      <c r="F28" s="11">
        <v>46.18</v>
      </c>
      <c r="G28" s="28"/>
    </row>
    <row r="29" spans="2:7" ht="12.75">
      <c r="B29" s="7"/>
      <c r="C29" s="15"/>
      <c r="D29" s="16"/>
      <c r="E29" s="17"/>
      <c r="F29" s="16"/>
      <c r="G29" s="7"/>
    </row>
    <row r="30" spans="2:7" ht="12.75">
      <c r="B30" s="41" t="s">
        <v>53</v>
      </c>
      <c r="C30" s="41"/>
      <c r="D30" s="41"/>
      <c r="E30" s="41"/>
      <c r="F30" s="41"/>
      <c r="G30" s="41"/>
    </row>
    <row r="31" spans="2:7" ht="12.75">
      <c r="B31" s="42" t="s">
        <v>54</v>
      </c>
      <c r="C31" s="42"/>
      <c r="D31" s="42"/>
      <c r="E31" s="42"/>
      <c r="F31" s="42"/>
      <c r="G31" s="42"/>
    </row>
    <row r="32" spans="2:7" ht="15" customHeight="1">
      <c r="B32" s="38" t="s">
        <v>55</v>
      </c>
      <c r="C32" s="38"/>
      <c r="D32" s="38"/>
      <c r="E32" s="38"/>
      <c r="F32" s="38"/>
      <c r="G32" s="38"/>
    </row>
    <row r="33" ht="16.5" customHeight="1"/>
    <row r="34" ht="14.25" customHeight="1">
      <c r="B34" s="6" t="s">
        <v>52</v>
      </c>
    </row>
    <row r="35" ht="7.5" customHeight="1">
      <c r="B35" s="2"/>
    </row>
    <row r="36" ht="12.75" customHeight="1">
      <c r="B36" s="2" t="s">
        <v>56</v>
      </c>
    </row>
    <row r="37" ht="15">
      <c r="B37" s="1"/>
    </row>
  </sheetData>
  <mergeCells count="4">
    <mergeCell ref="B1:G1"/>
    <mergeCell ref="B2:G2"/>
    <mergeCell ref="B30:G30"/>
    <mergeCell ref="B31:G3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нехаева</dc:creator>
  <cp:keywords/>
  <dc:description/>
  <cp:lastModifiedBy>Jurist</cp:lastModifiedBy>
  <cp:lastPrinted>2011-10-13T06:13:40Z</cp:lastPrinted>
  <dcterms:created xsi:type="dcterms:W3CDTF">2006-01-19T08:40:02Z</dcterms:created>
  <dcterms:modified xsi:type="dcterms:W3CDTF">2011-10-13T06:13:42Z</dcterms:modified>
  <cp:category/>
  <cp:version/>
  <cp:contentType/>
  <cp:contentStatus/>
</cp:coreProperties>
</file>